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ЭтаКнига"/>
  <mc:AlternateContent xmlns:mc="http://schemas.openxmlformats.org/markup-compatibility/2006">
    <mc:Choice Requires="x15">
      <x15ac:absPath xmlns:x15ac="http://schemas.microsoft.com/office/spreadsheetml/2010/11/ac" url="D:\работа\рішення\95 сесія\"/>
    </mc:Choice>
  </mc:AlternateContent>
  <xr:revisionPtr revIDLastSave="0" documentId="13_ncr:1_{B94B5CE3-AA76-4188-A825-0C799A67421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фін. під.КП" sheetId="4" r:id="rId1"/>
    <sheet name="Лист1" sheetId="5" state="hidden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8" i="4" l="1"/>
  <c r="E51" i="4" l="1"/>
  <c r="E56" i="4" l="1"/>
  <c r="E27" i="4" l="1"/>
  <c r="E35" i="4" l="1"/>
  <c r="E33" i="4" s="1"/>
  <c r="E32" i="4" s="1"/>
  <c r="E45" i="4"/>
  <c r="E40" i="4" l="1"/>
  <c r="E43" i="4" l="1"/>
  <c r="E39" i="4" s="1"/>
  <c r="E38" i="4" s="1"/>
  <c r="E59" i="4" s="1"/>
</calcChain>
</file>

<file path=xl/sharedStrings.xml><?xml version="1.0" encoding="utf-8"?>
<sst xmlns="http://schemas.openxmlformats.org/spreadsheetml/2006/main" count="80" uniqueCount="71">
  <si>
    <t>Зміст заходу</t>
  </si>
  <si>
    <t>КПК</t>
  </si>
  <si>
    <t>КЕКВ</t>
  </si>
  <si>
    <t>х</t>
  </si>
  <si>
    <t>ВСЬОГО:</t>
  </si>
  <si>
    <t>0116030</t>
  </si>
  <si>
    <t>Організація благоустрою населених пунктів</t>
  </si>
  <si>
    <t>КП "Донець"</t>
  </si>
  <si>
    <t>КП "Комунальник"</t>
  </si>
  <si>
    <t>Розпорядник коштів</t>
  </si>
  <si>
    <t>0116011</t>
  </si>
  <si>
    <t>ЗАТВЕРДЖЕНО</t>
  </si>
  <si>
    <t>Загальний фонд</t>
  </si>
  <si>
    <t>І</t>
  </si>
  <si>
    <t>Фінансова  допомога на безповоротній основі                             КП "Донець" на:</t>
  </si>
  <si>
    <t>Рішенням  LХХІХ сесії Слобожанської міської ради</t>
  </si>
  <si>
    <t>Затверджено, грн.</t>
  </si>
  <si>
    <t>Рішенням  LХХХ сесії Слобожанської міської ради</t>
  </si>
  <si>
    <t>Забезпечення діяльості з виробництва, транспортування, постачання теплової енергії</t>
  </si>
  <si>
    <t>Фінансова  допомога на безповоротній основі                             КП "Господар-2" на:</t>
  </si>
  <si>
    <t>КП                             "Господар-2"</t>
  </si>
  <si>
    <t>VIІI скликання № 3454-VIІI від 22 січня 2026 р.</t>
  </si>
  <si>
    <t>VIІI скликання № 3367-VIІI від 25 грудня 2025 р.</t>
  </si>
  <si>
    <r>
      <t xml:space="preserve">Заходи на 2026 рік                                                                                                                                                                                                   </t>
    </r>
    <r>
      <rPr>
        <sz val="12"/>
        <rFont val="Times New Roman"/>
        <family val="1"/>
        <charset val="204"/>
      </rPr>
      <t xml:space="preserve">     до Програми фінансової підтримки комунальних підприємств  Слобожанської міської ради                                            Чугуївського району Харківської області на 2026-2030 роки</t>
    </r>
  </si>
  <si>
    <t>Рішенням  LХХХІ сесії Слобожанської міської ради</t>
  </si>
  <si>
    <t>придбання дизельного палива в кількості 27000 літрів для забезпечення роботи автономних джерел живлення (дизельних) генераторів) під час тривалої відсутності електричної  енергії з метою  безперебійного забезпечення теплопостачанням мешканців м. Слобожанське</t>
  </si>
  <si>
    <t>VIІI скликання № 3490 -VIІI від 10 лютого 2026 р.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</si>
  <si>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</si>
  <si>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погашення заборгованості по заробітній платі за:</t>
  </si>
  <si>
    <t>нарахування на заробітну плату (ЄСВ)</t>
  </si>
  <si>
    <t>січень 2026 р.</t>
  </si>
  <si>
    <t>погашення заборгованості за спожиту електричну енергію за:</t>
  </si>
  <si>
    <t>листопад 2025 року</t>
  </si>
  <si>
    <t>грудень 2025 року</t>
  </si>
  <si>
    <t>січень 2026 року</t>
  </si>
  <si>
    <t>Рішенням  LХХХІІ сесії Слобожанської міської ради</t>
  </si>
  <si>
    <t>VIІI скликання № 3505-VIІI від 19 лютого 2026 р.</t>
  </si>
  <si>
    <t>Рішенням  LХХХVI сесії Слобожанської міської ради</t>
  </si>
  <si>
    <t>лютий 2026 року</t>
  </si>
  <si>
    <t>березень 2026 року</t>
  </si>
  <si>
    <t>Фінансова  допомога на безповоротній основі                             КП "Комунальник" на:</t>
  </si>
  <si>
    <t>ІІ</t>
  </si>
  <si>
    <t>придбання запасних частин для відновлення роботи каналізаційної насосної станції № 2, яка розташована на території с-ща Донець</t>
  </si>
  <si>
    <t>VIІI скликання № 3602-VIІI від 21 квітня 2026 р.</t>
  </si>
  <si>
    <t xml:space="preserve"> </t>
  </si>
  <si>
    <t>Рішенням  LХХХVІI сесії Слобожанської міської ради</t>
  </si>
  <si>
    <t>Капітальі трансферти підприємствам (установам, організаціям)</t>
  </si>
  <si>
    <t>виготовлення проєктно-кошторисної документації з урахуванням експертизи по об'єкту: "Капітальний ремонт теплової мережі від вул. Комунальна вздовж                                      вул. Світанкової до вул. Благодатної у м. Слобожанське Чугуївського району Харнівської області"</t>
  </si>
  <si>
    <t>VIІI скликання № 3657-VIІI від 05 травня 2026 р.</t>
  </si>
  <si>
    <t>Рішенням  LХХХVІІI сесії Слобожанської міської ради</t>
  </si>
  <si>
    <t>Секретар міської ради                                                                                    Галина КУЦЕНКО</t>
  </si>
  <si>
    <t>Рішенням  LХХХIХ сесії Слобожанської міської ради</t>
  </si>
  <si>
    <t>VIІI скликання № 3719-VIІI від 23 червня 2026 р.</t>
  </si>
  <si>
    <t>VIІI скликання № 3678-VIІI від 19 травня 2026 р.</t>
  </si>
  <si>
    <t>Рішенням ХСI сесії Слобожанської міської ради</t>
  </si>
  <si>
    <t>0116012</t>
  </si>
  <si>
    <t>0116020</t>
  </si>
  <si>
    <t>Експлуатація  та технічне обслуговування житлового фонду</t>
  </si>
  <si>
    <t>придбання матеріалів для проведення поточного ремонту покрівель, вентиляційних каналів та частково зруйнованого вимощення  біля будинків, які обслуговуються КП "Комунальник"</t>
  </si>
  <si>
    <t>придбання матеріалів для проведення аварійних робіт внутрішньо будинкових мереж водопостачання, водовідведення та теплопостачання житлового фонду</t>
  </si>
  <si>
    <t>VIІI скликання № 3785-VIІI від 21 липня 2026 р.</t>
  </si>
  <si>
    <t>придбання запасних частин для відновлення вакуумної машини (цистерна асенізаційна) КО-503</t>
  </si>
  <si>
    <t xml:space="preserve">придбання дизельного палива для забезпечення безперервного обслуговування населених пунктів  громади, пов'язаного з управлінням (вивіз) побутовими відходами  з розрахунку на другу половину травня та червень поточного  року </t>
  </si>
  <si>
    <t>Рішенням ХСIV сесії Слобожанської міської ради</t>
  </si>
  <si>
    <t xml:space="preserve">придбання дизельного палива для забезпечення безперервного обслуговування населених пунктів Слобожанської міської територіальної громади щодо безперебійного здійснення управління побутовими відходами з розрахунку на другу половину травня та червня 2026 року </t>
  </si>
  <si>
    <t>VIІI скликання № 3889-VIІI від 22 вересня 2026 р.</t>
  </si>
  <si>
    <t xml:space="preserve">придбання дизельного палива для забезпечення безперервного обслуговування населених пунктів громади, пов'язаного з управлінням (вивіз) побутовими відходами з  розрахунку на другу половину вересня та жовтень поточного року. </t>
  </si>
  <si>
    <t>придбання матеріалів для підготовки до опалювального сезону інженерних мереж житлових будинків, які обслуговуються КП "Комунальник"</t>
  </si>
  <si>
    <t>Рішенням ХСV сесії Слобожанської міської ради</t>
  </si>
  <si>
    <t>виготовлення проєктно-кошторисної документації з урахуванням експертизи по об'єкту: "Капітальний ремонт теплової мережі від вул. Європейської вздовж                                      вул. Каштанової до ТРП у м. Слобожанське Чугуївського району Харнківської області"</t>
  </si>
  <si>
    <t>VIІI скликання № 3942 -VIІI від 23 жовтня 2026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</si>
</sst>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₴_-;\-* #,##0.00\ _₴_-;_-* &quot;-&quot;??\ _₴_-;_-@_-"/>
  </numFmts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name val="Calibri"/>
      <family val="2"/>
      <scheme val="minor"/>
    </font>
    <font>
      <sz val="14"/>
      <name val="Times New Roman"/>
      <family val="1"/>
      <charset val="204"/>
    </font>
    <font>
      <sz val="11"/>
      <name val="Calibri"/>
      <family val="2"/>
      <scheme val="minor"/>
    </font>
    <font>
      <b/>
      <i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/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/>
    <xf numFmtId="0" fontId="5" fillId="0" borderId="0" xfId="0" applyFont="1"/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top"/>
    </xf>
    <xf numFmtId="0" fontId="3" fillId="0" borderId="1" xfId="0" applyFont="1" applyBorder="1" applyAlignment="1">
      <alignment vertical="top"/>
    </xf>
    <xf numFmtId="0" fontId="2" fillId="0" borderId="3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center" vertical="center"/>
    </xf>
    <xf numFmtId="164" fontId="3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top" wrapText="1"/>
    </xf>
    <xf numFmtId="49" fontId="2" fillId="0" borderId="11" xfId="0" applyNumberFormat="1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7" fillId="0" borderId="0" xfId="0" applyFont="1"/>
    <xf numFmtId="0" fontId="7" fillId="0" borderId="4" xfId="0" applyFont="1" applyBorder="1"/>
    <xf numFmtId="0" fontId="8" fillId="0" borderId="0" xfId="0" applyFont="1"/>
    <xf numFmtId="0" fontId="1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2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DA8A60-F7BB-4D37-BF30-C5BF1B33894C}">
  <sheetPr codeName="Лист5">
    <tabColor rgb="FF92D050"/>
  </sheetPr>
  <dimension ref="A1:K61"/>
  <sheetViews>
    <sheetView tabSelected="1" view="pageBreakPreview" topLeftCell="A43" zoomScale="60" zoomScaleNormal="100" workbookViewId="0">
      <selection activeCell="A25" sqref="A25:F25"/>
    </sheetView>
  </sheetViews>
  <sheetFormatPr defaultRowHeight="15" x14ac:dyDescent="0.25"/>
  <cols>
    <col min="1" max="1" width="3.7109375" style="50" customWidth="1"/>
    <col min="2" max="2" width="58.140625" style="50" customWidth="1"/>
    <col min="3" max="3" width="9.140625" style="50" customWidth="1"/>
    <col min="4" max="4" width="7.5703125" style="50" customWidth="1"/>
    <col min="5" max="5" width="18.7109375" style="50" customWidth="1"/>
    <col min="6" max="6" width="15.85546875" style="50" customWidth="1"/>
    <col min="7" max="7" width="0.7109375" style="50" hidden="1" customWidth="1"/>
    <col min="8" max="11" width="9.140625" style="50" hidden="1" customWidth="1"/>
    <col min="12" max="16384" width="9.140625" style="50"/>
  </cols>
  <sheetData>
    <row r="1" spans="1:6" ht="15.75" x14ac:dyDescent="0.25">
      <c r="C1" s="3" t="s">
        <v>11</v>
      </c>
      <c r="D1" s="5"/>
      <c r="E1" s="1"/>
      <c r="F1" s="4"/>
    </row>
    <row r="2" spans="1:6" ht="15.75" x14ac:dyDescent="0.25">
      <c r="C2" s="3" t="s">
        <v>15</v>
      </c>
      <c r="D2" s="5"/>
      <c r="E2" s="1"/>
      <c r="F2" s="4"/>
    </row>
    <row r="3" spans="1:6" ht="15.75" x14ac:dyDescent="0.25">
      <c r="C3" s="3" t="s">
        <v>22</v>
      </c>
      <c r="D3" s="5"/>
      <c r="E3" s="1"/>
      <c r="F3" s="4"/>
    </row>
    <row r="4" spans="1:6" ht="15.75" x14ac:dyDescent="0.25">
      <c r="A4" s="1"/>
      <c r="B4" s="1"/>
      <c r="C4" s="53" t="s">
        <v>17</v>
      </c>
      <c r="D4" s="53"/>
      <c r="E4" s="53"/>
      <c r="F4" s="53"/>
    </row>
    <row r="5" spans="1:6" ht="15.75" x14ac:dyDescent="0.25">
      <c r="A5" s="1"/>
      <c r="B5" s="1"/>
      <c r="C5" s="53" t="s">
        <v>21</v>
      </c>
      <c r="D5" s="53"/>
      <c r="E5" s="53"/>
      <c r="F5" s="53"/>
    </row>
    <row r="6" spans="1:6" ht="15.75" x14ac:dyDescent="0.25">
      <c r="A6" s="1"/>
      <c r="B6" s="1"/>
      <c r="C6" s="53" t="s">
        <v>24</v>
      </c>
      <c r="D6" s="53"/>
      <c r="E6" s="53"/>
      <c r="F6" s="53"/>
    </row>
    <row r="7" spans="1:6" ht="15.75" x14ac:dyDescent="0.25">
      <c r="A7" s="1"/>
      <c r="B7" s="1"/>
      <c r="C7" s="53" t="s">
        <v>26</v>
      </c>
      <c r="D7" s="53"/>
      <c r="E7" s="53"/>
      <c r="F7" s="53"/>
    </row>
    <row r="8" spans="1:6" ht="15.75" x14ac:dyDescent="0.25">
      <c r="A8" s="1"/>
      <c r="B8" s="1"/>
      <c r="C8" s="53" t="s">
        <v>35</v>
      </c>
      <c r="D8" s="53"/>
      <c r="E8" s="53"/>
      <c r="F8" s="53"/>
    </row>
    <row r="9" spans="1:6" ht="15.75" x14ac:dyDescent="0.25">
      <c r="A9" s="1"/>
      <c r="B9" s="1"/>
      <c r="C9" s="53" t="s">
        <v>36</v>
      </c>
      <c r="D9" s="53"/>
      <c r="E9" s="53"/>
      <c r="F9" s="53"/>
    </row>
    <row r="10" spans="1:6" ht="15.75" x14ac:dyDescent="0.25">
      <c r="A10" s="1"/>
      <c r="B10" s="1"/>
      <c r="C10" s="53" t="s">
        <v>37</v>
      </c>
      <c r="D10" s="53"/>
      <c r="E10" s="53"/>
      <c r="F10" s="53"/>
    </row>
    <row r="11" spans="1:6" ht="15.75" x14ac:dyDescent="0.25">
      <c r="A11" s="1"/>
      <c r="B11" s="1"/>
      <c r="C11" s="53" t="s">
        <v>43</v>
      </c>
      <c r="D11" s="53"/>
      <c r="E11" s="53"/>
      <c r="F11" s="53"/>
    </row>
    <row r="12" spans="1:6" ht="15.75" x14ac:dyDescent="0.25">
      <c r="A12" s="1"/>
      <c r="B12" s="1"/>
      <c r="C12" s="53" t="s">
        <v>45</v>
      </c>
      <c r="D12" s="53"/>
      <c r="E12" s="53"/>
      <c r="F12" s="53"/>
    </row>
    <row r="13" spans="1:6" ht="15.75" x14ac:dyDescent="0.25">
      <c r="A13" s="1"/>
      <c r="B13" s="1"/>
      <c r="C13" s="53" t="s">
        <v>48</v>
      </c>
      <c r="D13" s="53"/>
      <c r="E13" s="53"/>
      <c r="F13" s="53"/>
    </row>
    <row r="14" spans="1:6" ht="15.75" x14ac:dyDescent="0.25">
      <c r="A14" s="1"/>
      <c r="B14" s="1"/>
      <c r="C14" s="53" t="s">
        <v>49</v>
      </c>
      <c r="D14" s="53"/>
      <c r="E14" s="53"/>
      <c r="F14" s="53"/>
    </row>
    <row r="15" spans="1:6" ht="15.75" x14ac:dyDescent="0.25">
      <c r="A15" s="1"/>
      <c r="B15" s="1"/>
      <c r="C15" s="53" t="s">
        <v>53</v>
      </c>
      <c r="D15" s="53"/>
      <c r="E15" s="53"/>
      <c r="F15" s="53"/>
    </row>
    <row r="16" spans="1:6" ht="15.75" x14ac:dyDescent="0.25">
      <c r="A16" s="1"/>
      <c r="B16" s="1"/>
      <c r="C16" s="53" t="s">
        <v>51</v>
      </c>
      <c r="D16" s="53"/>
      <c r="E16" s="53"/>
      <c r="F16" s="53"/>
    </row>
    <row r="17" spans="1:7" ht="15.75" x14ac:dyDescent="0.25">
      <c r="A17" s="1"/>
      <c r="B17" s="1"/>
      <c r="C17" s="53" t="s">
        <v>52</v>
      </c>
      <c r="D17" s="53"/>
      <c r="E17" s="53"/>
      <c r="F17" s="53"/>
    </row>
    <row r="18" spans="1:7" ht="15.75" x14ac:dyDescent="0.25">
      <c r="A18" s="1"/>
      <c r="B18" s="1"/>
      <c r="C18" s="53" t="s">
        <v>54</v>
      </c>
      <c r="D18" s="53"/>
      <c r="E18" s="53"/>
      <c r="F18" s="53"/>
    </row>
    <row r="19" spans="1:7" ht="15.75" x14ac:dyDescent="0.25">
      <c r="A19" s="1"/>
      <c r="B19" s="1"/>
      <c r="C19" s="53" t="s">
        <v>60</v>
      </c>
      <c r="D19" s="53"/>
      <c r="E19" s="53"/>
      <c r="F19" s="53"/>
    </row>
    <row r="20" spans="1:7" ht="15.75" x14ac:dyDescent="0.25">
      <c r="A20" s="1"/>
      <c r="B20" s="1"/>
      <c r="C20" s="53" t="s">
        <v>63</v>
      </c>
      <c r="D20" s="53"/>
      <c r="E20" s="53"/>
      <c r="F20" s="53"/>
    </row>
    <row r="21" spans="1:7" ht="15.75" x14ac:dyDescent="0.25">
      <c r="A21" s="1"/>
      <c r="B21" s="1"/>
      <c r="C21" s="53" t="s">
        <v>65</v>
      </c>
      <c r="D21" s="53"/>
      <c r="E21" s="53"/>
      <c r="F21" s="53"/>
    </row>
    <row r="22" spans="1:7" ht="15.75" x14ac:dyDescent="0.25">
      <c r="A22" s="1"/>
      <c r="B22" s="1"/>
      <c r="C22" s="53" t="s">
        <v>68</v>
      </c>
      <c r="D22" s="53"/>
      <c r="E22" s="53"/>
      <c r="F22" s="53"/>
    </row>
    <row r="23" spans="1:7" ht="15.75" x14ac:dyDescent="0.25">
      <c r="A23" s="1"/>
      <c r="B23" s="1"/>
      <c r="C23" s="53" t="s">
        <v>70</v>
      </c>
      <c r="D23" s="53"/>
      <c r="E23" s="53"/>
      <c r="F23" s="53"/>
    </row>
    <row r="24" spans="1:7" ht="27" customHeight="1" x14ac:dyDescent="0.25">
      <c r="A24" s="1"/>
      <c r="B24" s="1"/>
      <c r="C24" s="3"/>
      <c r="D24" s="3"/>
      <c r="E24" s="3"/>
      <c r="F24" s="3"/>
    </row>
    <row r="25" spans="1:7" ht="61.5" customHeight="1" x14ac:dyDescent="0.25">
      <c r="A25" s="55" t="s">
        <v>23</v>
      </c>
      <c r="B25" s="55"/>
      <c r="C25" s="55"/>
      <c r="D25" s="55"/>
      <c r="E25" s="55"/>
      <c r="F25" s="55"/>
      <c r="G25" s="50" t="s">
        <v>44</v>
      </c>
    </row>
    <row r="26" spans="1:7" ht="51" customHeight="1" x14ac:dyDescent="0.25">
      <c r="A26" s="56" t="s">
        <v>0</v>
      </c>
      <c r="B26" s="56"/>
      <c r="C26" s="8" t="s">
        <v>1</v>
      </c>
      <c r="D26" s="8" t="s">
        <v>2</v>
      </c>
      <c r="E26" s="6" t="s">
        <v>16</v>
      </c>
      <c r="F26" s="46" t="s">
        <v>9</v>
      </c>
    </row>
    <row r="27" spans="1:7" ht="37.5" customHeight="1" x14ac:dyDescent="0.25">
      <c r="A27" s="57" t="s">
        <v>57</v>
      </c>
      <c r="B27" s="58"/>
      <c r="C27" s="47" t="s">
        <v>10</v>
      </c>
      <c r="D27" s="8"/>
      <c r="E27" s="23">
        <f>SUM(E28)</f>
        <v>884524</v>
      </c>
      <c r="F27" s="46"/>
    </row>
    <row r="28" spans="1:7" ht="33.75" customHeight="1" x14ac:dyDescent="0.25">
      <c r="A28" s="48"/>
      <c r="B28" s="29" t="s">
        <v>40</v>
      </c>
      <c r="C28" s="8"/>
      <c r="D28" s="8"/>
      <c r="E28" s="23">
        <f>SUM(E29:E31)</f>
        <v>884524</v>
      </c>
      <c r="F28" s="13" t="s">
        <v>8</v>
      </c>
    </row>
    <row r="29" spans="1:7" ht="64.5" customHeight="1" x14ac:dyDescent="0.25">
      <c r="A29" s="48"/>
      <c r="B29" s="2" t="s">
        <v>58</v>
      </c>
      <c r="C29" s="8"/>
      <c r="D29" s="8">
        <v>2610</v>
      </c>
      <c r="E29" s="22">
        <v>534380</v>
      </c>
      <c r="F29" s="10"/>
    </row>
    <row r="30" spans="1:7" ht="51" customHeight="1" x14ac:dyDescent="0.25">
      <c r="A30" s="48"/>
      <c r="B30" s="2" t="s">
        <v>59</v>
      </c>
      <c r="C30" s="8"/>
      <c r="D30" s="8"/>
      <c r="E30" s="22">
        <v>213548</v>
      </c>
      <c r="F30" s="49"/>
    </row>
    <row r="31" spans="1:7" ht="51" customHeight="1" x14ac:dyDescent="0.25">
      <c r="A31" s="48"/>
      <c r="B31" s="2" t="s">
        <v>67</v>
      </c>
      <c r="C31" s="8"/>
      <c r="D31" s="8"/>
      <c r="E31" s="22">
        <v>136596</v>
      </c>
      <c r="F31" s="49"/>
    </row>
    <row r="32" spans="1:7" ht="34.5" customHeight="1" x14ac:dyDescent="0.25">
      <c r="A32" s="57" t="s">
        <v>18</v>
      </c>
      <c r="B32" s="58"/>
      <c r="C32" s="47" t="s">
        <v>55</v>
      </c>
      <c r="D32" s="8"/>
      <c r="E32" s="23">
        <f>SUM(E33)</f>
        <v>3656260</v>
      </c>
      <c r="F32" s="49"/>
    </row>
    <row r="33" spans="1:6" ht="30.75" customHeight="1" x14ac:dyDescent="0.25">
      <c r="A33" s="14" t="s">
        <v>13</v>
      </c>
      <c r="B33" s="29" t="s">
        <v>19</v>
      </c>
      <c r="C33" s="8"/>
      <c r="D33" s="8">
        <v>2610</v>
      </c>
      <c r="E33" s="23">
        <f>SUM(E34:E35)</f>
        <v>3656260</v>
      </c>
      <c r="F33" s="13" t="s">
        <v>20</v>
      </c>
    </row>
    <row r="34" spans="1:6" ht="83.25" customHeight="1" x14ac:dyDescent="0.25">
      <c r="A34" s="30">
        <v>1</v>
      </c>
      <c r="B34" s="2" t="s">
        <v>25</v>
      </c>
      <c r="C34" s="8"/>
      <c r="D34" s="8"/>
      <c r="E34" s="22">
        <v>1586880</v>
      </c>
      <c r="F34" s="10"/>
    </row>
    <row r="35" spans="1:6" ht="30.75" customHeight="1" x14ac:dyDescent="0.25">
      <c r="A35" s="30"/>
      <c r="B35" s="43" t="s">
        <v>46</v>
      </c>
      <c r="C35" s="7"/>
      <c r="D35" s="7">
        <v>3210</v>
      </c>
      <c r="E35" s="23">
        <f>SUM(E36:E37)</f>
        <v>2069380</v>
      </c>
      <c r="F35" s="10"/>
    </row>
    <row r="36" spans="1:6" ht="83.25" customHeight="1" x14ac:dyDescent="0.25">
      <c r="A36" s="16"/>
      <c r="B36" s="44" t="s">
        <v>47</v>
      </c>
      <c r="C36" s="8"/>
      <c r="D36" s="21"/>
      <c r="E36" s="22">
        <v>974219</v>
      </c>
      <c r="F36" s="49"/>
    </row>
    <row r="37" spans="1:6" ht="83.25" customHeight="1" x14ac:dyDescent="0.25">
      <c r="A37" s="16"/>
      <c r="B37" s="44" t="s">
        <v>69</v>
      </c>
      <c r="C37" s="8"/>
      <c r="D37" s="8"/>
      <c r="E37" s="22">
        <v>1095161</v>
      </c>
      <c r="F37" s="6"/>
    </row>
    <row r="38" spans="1:6" ht="43.5" customHeight="1" x14ac:dyDescent="0.25">
      <c r="A38" s="57" t="s">
        <v>27</v>
      </c>
      <c r="B38" s="58"/>
      <c r="C38" s="47" t="s">
        <v>56</v>
      </c>
      <c r="D38" s="51"/>
      <c r="E38" s="17">
        <f>SUM(E39+E51)</f>
        <v>1167399</v>
      </c>
      <c r="F38" s="6"/>
    </row>
    <row r="39" spans="1:6" ht="32.25" customHeight="1" x14ac:dyDescent="0.25">
      <c r="A39" s="39" t="s">
        <v>13</v>
      </c>
      <c r="B39" s="38" t="s">
        <v>14</v>
      </c>
      <c r="C39" s="25"/>
      <c r="D39" s="7">
        <v>2610</v>
      </c>
      <c r="E39" s="23">
        <f>SUM(E40+E43+E45)</f>
        <v>566343</v>
      </c>
      <c r="F39" s="26" t="s">
        <v>7</v>
      </c>
    </row>
    <row r="40" spans="1:6" ht="20.25" customHeight="1" x14ac:dyDescent="0.25">
      <c r="A40" s="41"/>
      <c r="B40" s="32" t="s">
        <v>28</v>
      </c>
      <c r="C40" s="25"/>
      <c r="D40" s="7"/>
      <c r="E40" s="36">
        <f>SUM(E41:E42)</f>
        <v>172215</v>
      </c>
      <c r="F40" s="10"/>
    </row>
    <row r="41" spans="1:6" ht="20.25" customHeight="1" x14ac:dyDescent="0.25">
      <c r="A41" s="40"/>
      <c r="B41" s="33" t="s">
        <v>33</v>
      </c>
      <c r="C41" s="34"/>
      <c r="D41" s="24"/>
      <c r="E41" s="22">
        <v>82599</v>
      </c>
      <c r="F41" s="10"/>
    </row>
    <row r="42" spans="1:6" ht="20.25" customHeight="1" x14ac:dyDescent="0.25">
      <c r="A42" s="40"/>
      <c r="B42" s="33" t="s">
        <v>34</v>
      </c>
      <c r="C42" s="34"/>
      <c r="D42" s="24"/>
      <c r="E42" s="22">
        <v>89616</v>
      </c>
      <c r="F42" s="10"/>
    </row>
    <row r="43" spans="1:6" ht="20.25" customHeight="1" x14ac:dyDescent="0.25">
      <c r="A43" s="41"/>
      <c r="B43" s="32" t="s">
        <v>29</v>
      </c>
      <c r="C43" s="34"/>
      <c r="D43" s="24"/>
      <c r="E43" s="36">
        <f>SUM(E44)</f>
        <v>19327</v>
      </c>
      <c r="F43" s="10"/>
    </row>
    <row r="44" spans="1:6" ht="20.25" customHeight="1" x14ac:dyDescent="0.25">
      <c r="A44" s="40"/>
      <c r="B44" s="33" t="s">
        <v>30</v>
      </c>
      <c r="C44" s="35"/>
      <c r="D44" s="21"/>
      <c r="E44" s="22">
        <v>19327</v>
      </c>
      <c r="F44" s="10"/>
    </row>
    <row r="45" spans="1:6" ht="34.5" customHeight="1" x14ac:dyDescent="0.25">
      <c r="A45" s="41"/>
      <c r="B45" s="37" t="s">
        <v>31</v>
      </c>
      <c r="C45" s="35"/>
      <c r="D45" s="21"/>
      <c r="E45" s="36">
        <f>SUM(E46:E50)</f>
        <v>374801</v>
      </c>
      <c r="F45" s="10"/>
    </row>
    <row r="46" spans="1:6" ht="20.25" customHeight="1" x14ac:dyDescent="0.25">
      <c r="A46" s="14"/>
      <c r="B46" s="33" t="s">
        <v>32</v>
      </c>
      <c r="C46" s="35"/>
      <c r="D46" s="21"/>
      <c r="E46" s="22">
        <v>29002</v>
      </c>
      <c r="F46" s="10"/>
    </row>
    <row r="47" spans="1:6" ht="20.25" customHeight="1" x14ac:dyDescent="0.25">
      <c r="A47" s="41"/>
      <c r="B47" s="33" t="s">
        <v>33</v>
      </c>
      <c r="C47" s="48"/>
      <c r="D47" s="8"/>
      <c r="E47" s="22">
        <v>62966</v>
      </c>
      <c r="F47" s="10"/>
    </row>
    <row r="48" spans="1:6" ht="20.25" customHeight="1" x14ac:dyDescent="0.25">
      <c r="A48" s="14"/>
      <c r="B48" s="33" t="s">
        <v>34</v>
      </c>
      <c r="C48" s="35"/>
      <c r="D48" s="21"/>
      <c r="E48" s="22">
        <v>112761</v>
      </c>
      <c r="F48" s="10"/>
    </row>
    <row r="49" spans="1:11" ht="20.25" customHeight="1" x14ac:dyDescent="0.25">
      <c r="A49" s="16"/>
      <c r="B49" s="33" t="s">
        <v>38</v>
      </c>
      <c r="C49" s="35"/>
      <c r="D49" s="21"/>
      <c r="E49" s="22">
        <v>82544</v>
      </c>
      <c r="F49" s="10"/>
    </row>
    <row r="50" spans="1:11" ht="20.25" customHeight="1" x14ac:dyDescent="0.25">
      <c r="A50" s="16"/>
      <c r="B50" s="33" t="s">
        <v>39</v>
      </c>
      <c r="C50" s="35"/>
      <c r="D50" s="21"/>
      <c r="E50" s="22">
        <v>87528</v>
      </c>
      <c r="F50" s="10"/>
    </row>
    <row r="51" spans="1:11" ht="32.25" customHeight="1" x14ac:dyDescent="0.25">
      <c r="A51" s="35" t="s">
        <v>41</v>
      </c>
      <c r="B51" s="38" t="s">
        <v>40</v>
      </c>
      <c r="C51" s="35"/>
      <c r="D51" s="7">
        <v>2610</v>
      </c>
      <c r="E51" s="23">
        <f>SUM(E52:E55)</f>
        <v>601056</v>
      </c>
      <c r="F51" s="42" t="s">
        <v>8</v>
      </c>
    </row>
    <row r="52" spans="1:11" ht="33" customHeight="1" x14ac:dyDescent="0.25">
      <c r="A52" s="8"/>
      <c r="B52" s="33" t="s">
        <v>61</v>
      </c>
      <c r="C52" s="35"/>
      <c r="D52" s="21"/>
      <c r="E52" s="22">
        <v>164200</v>
      </c>
      <c r="F52" s="10"/>
      <c r="K52" s="50" t="s">
        <v>44</v>
      </c>
    </row>
    <row r="53" spans="1:11" ht="44.25" customHeight="1" x14ac:dyDescent="0.25">
      <c r="A53" s="16"/>
      <c r="B53" s="33" t="s">
        <v>42</v>
      </c>
      <c r="C53" s="35"/>
      <c r="D53" s="21"/>
      <c r="E53" s="22">
        <v>118482</v>
      </c>
      <c r="F53" s="10"/>
    </row>
    <row r="54" spans="1:11" ht="75" customHeight="1" x14ac:dyDescent="0.25">
      <c r="A54" s="16"/>
      <c r="B54" s="2" t="s">
        <v>62</v>
      </c>
      <c r="C54" s="8"/>
      <c r="D54" s="8"/>
      <c r="E54" s="22">
        <v>128847</v>
      </c>
      <c r="F54" s="10"/>
    </row>
    <row r="55" spans="1:11" ht="82.5" customHeight="1" x14ac:dyDescent="0.25">
      <c r="A55" s="14"/>
      <c r="B55" s="2" t="s">
        <v>66</v>
      </c>
      <c r="C55" s="8"/>
      <c r="D55" s="8"/>
      <c r="E55" s="22">
        <v>189527</v>
      </c>
      <c r="F55" s="10"/>
    </row>
    <row r="56" spans="1:11" ht="28.5" customHeight="1" x14ac:dyDescent="0.25">
      <c r="A56" s="57" t="s">
        <v>6</v>
      </c>
      <c r="B56" s="58"/>
      <c r="C56" s="45" t="s">
        <v>5</v>
      </c>
      <c r="D56" s="8"/>
      <c r="E56" s="22">
        <f>SUM(E57)</f>
        <v>128847</v>
      </c>
      <c r="F56" s="42" t="s">
        <v>8</v>
      </c>
    </row>
    <row r="57" spans="1:11" ht="93" customHeight="1" x14ac:dyDescent="0.25">
      <c r="A57" s="14"/>
      <c r="B57" s="2" t="s">
        <v>64</v>
      </c>
      <c r="C57" s="8"/>
      <c r="D57" s="21">
        <v>2610</v>
      </c>
      <c r="E57" s="22">
        <v>128847</v>
      </c>
      <c r="F57" s="10"/>
    </row>
    <row r="58" spans="1:11" s="52" customFormat="1" ht="16.5" customHeight="1" x14ac:dyDescent="0.25">
      <c r="A58" s="20"/>
      <c r="B58" s="19" t="s">
        <v>12</v>
      </c>
      <c r="C58" s="27"/>
      <c r="D58" s="28"/>
      <c r="E58" s="31">
        <v>5837030</v>
      </c>
      <c r="F58" s="18"/>
    </row>
    <row r="59" spans="1:11" ht="18" customHeight="1" x14ac:dyDescent="0.25">
      <c r="A59" s="9"/>
      <c r="B59" s="11" t="s">
        <v>4</v>
      </c>
      <c r="C59" s="8" t="s">
        <v>3</v>
      </c>
      <c r="D59" s="8" t="s">
        <v>3</v>
      </c>
      <c r="E59" s="15">
        <f>SUM(E27+E32+E38+E56)</f>
        <v>5837030</v>
      </c>
      <c r="F59" s="8" t="s">
        <v>3</v>
      </c>
    </row>
    <row r="60" spans="1:11" ht="19.5" customHeight="1" x14ac:dyDescent="0.25">
      <c r="A60" s="12"/>
      <c r="B60" s="12"/>
      <c r="C60" s="12"/>
      <c r="D60" s="12"/>
      <c r="E60" s="12"/>
      <c r="F60" s="12"/>
    </row>
    <row r="61" spans="1:11" ht="36" customHeight="1" x14ac:dyDescent="0.3">
      <c r="A61" s="54" t="s">
        <v>50</v>
      </c>
      <c r="B61" s="54"/>
      <c r="C61" s="54"/>
      <c r="D61" s="54"/>
      <c r="E61" s="54"/>
      <c r="F61" s="54"/>
    </row>
  </sheetData>
  <mergeCells count="27">
    <mergeCell ref="C14:F14"/>
    <mergeCell ref="C15:F15"/>
    <mergeCell ref="C4:F4"/>
    <mergeCell ref="C5:F5"/>
    <mergeCell ref="C6:F6"/>
    <mergeCell ref="C7:F7"/>
    <mergeCell ref="C8:F8"/>
    <mergeCell ref="C9:F9"/>
    <mergeCell ref="C10:F10"/>
    <mergeCell ref="C11:F11"/>
    <mergeCell ref="C12:F12"/>
    <mergeCell ref="C13:F13"/>
    <mergeCell ref="C16:F16"/>
    <mergeCell ref="C17:F17"/>
    <mergeCell ref="A61:F61"/>
    <mergeCell ref="A25:F25"/>
    <mergeCell ref="A26:B26"/>
    <mergeCell ref="A32:B32"/>
    <mergeCell ref="A38:B38"/>
    <mergeCell ref="C18:F18"/>
    <mergeCell ref="C19:F19"/>
    <mergeCell ref="A27:B27"/>
    <mergeCell ref="C20:F20"/>
    <mergeCell ref="C21:F21"/>
    <mergeCell ref="C22:F22"/>
    <mergeCell ref="C23:F23"/>
    <mergeCell ref="A56:B56"/>
  </mergeCells>
  <pageMargins left="1.1811023622047245" right="0.39370078740157483" top="0.78740157480314965" bottom="0.78740157480314965" header="0" footer="0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42CF5-5FA5-49B2-83D9-CFF69421A942}">
  <sheetPr codeName="Лист6">
    <tabColor rgb="FF92D050"/>
  </sheetPr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фін. під.КП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Татьяна Мороз</cp:lastModifiedBy>
  <cp:lastPrinted>2026-10-23T08:47:10Z</cp:lastPrinted>
  <dcterms:created xsi:type="dcterms:W3CDTF">2015-06-05T18:19:34Z</dcterms:created>
  <dcterms:modified xsi:type="dcterms:W3CDTF">2026-10-23T08:47:48Z</dcterms:modified>
</cp:coreProperties>
</file>